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 tabRatio="885"/>
  </bookViews>
  <sheets>
    <sheet name="CFG" sheetId="5" r:id="rId1"/>
  </sheets>
  <definedNames>
    <definedName name="_xlnm._FilterDatabase" localSheetId="0" hidden="1">CFG!$A$3:$H$36</definedName>
  </definedNames>
  <calcPr calcId="162913"/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<sst xmlns="http://schemas.openxmlformats.org/spreadsheetml/2006/main" count="45" uniqueCount="45">
  <si>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</si>
  <si>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</si>
  <si>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</si>
  <si>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</si>
  <si>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</si>
  <si>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</si>
  <si>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</si>
  <si>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</si>
  <si>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</si>
  <si>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</si>
  <si>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</si>
  <si>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</si>
  <si>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</si>
  <si>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</si>
  <si>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</si>
  <si>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</si>
  <si>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</si>
  <si>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</si>
  <si>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</si>
  <si>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</si>
  <si>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</si>
  <si>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</si>
  <si>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</si>
  <si>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</si>
  <si>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</si>
  <si>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</si>
  <si>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</si>
  <si>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</si>
  <si>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</si>
  <si>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</si>
  <si>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</si>
  <si>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</si>
  <si>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</si>
  <si>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</si>
  <si>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</si>
  <si>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</si>
  <si>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</si>
  <si>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</si>
  <si>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</si>
  <si>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</si>
  <si>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</si>
  <si>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</si>
  <si>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</si>
  <si>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</si>
  <si>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Municipio de Salamanca, Guanajuato.
Estado Analítico del Ejercicio del Presupuesto de Egresos
Clasificación Funcional (Finalidad y Función)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</si>
</sst>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1.28515625" style="1" customWidth="1"/>
    <col min="2" max="2" width="79" style="1" customWidth="1"/>
    <col min="3" max="8" width="18.28515625" style="1" customWidth="1"/>
    <col min="9" max="16384" width="12" style="1"/>
  </cols>
  <sheetData>
    <row r="1" spans="1:8" ht="50.1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32</v>
      </c>
      <c r="B2" s="21"/>
      <c r="C2" s="15" t="s">
        <v>38</v>
      </c>
      <c r="D2" s="16"/>
      <c r="E2" s="16"/>
      <c r="F2" s="16"/>
      <c r="G2" s="17"/>
      <c r="H2" s="18" t="s">
        <v>37</v>
      </c>
    </row>
    <row r="3" spans="1:8" ht="24.9" customHeight="1" x14ac:dyDescent="0.2">
      <c r="A3" s="22"/>
      <c r="B3" s="23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19"/>
    </row>
    <row r="4" spans="1:8" x14ac:dyDescent="0.2">
      <c r="A4" s="24"/>
      <c r="B4" s="25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8" t="s">
        <v>5</v>
      </c>
      <c r="B5" s="7"/>
      <c r="C5" s="13">
        <f t="shared" ref="C5:H5" si="0">SUM(C6:C13)</f>
        <v>431510655.00999999</v>
      </c>
      <c r="D5" s="13">
        <f t="shared" si="0"/>
        <v>74055703.980000004</v>
      </c>
      <c r="E5" s="13">
        <f t="shared" si="0"/>
        <v>505566358.99000001</v>
      </c>
      <c r="F5" s="13">
        <f t="shared" si="0"/>
        <v>129863152.25999999</v>
      </c>
      <c r="G5" s="13">
        <f t="shared" si="0"/>
        <v>129872330.85999998</v>
      </c>
      <c r="H5" s="13">
        <f t="shared" si="0"/>
        <v>375703206.73000002</v>
      </c>
    </row>
    <row r="6" spans="1:8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6"/>
      <c r="B7" s="9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6"/>
      <c r="B8" s="9" t="s">
        <v>43</v>
      </c>
      <c r="C8" s="4">
        <v>56439654.390000001</v>
      </c>
      <c r="D8" s="4">
        <v>38659619.75</v>
      </c>
      <c r="E8" s="4">
        <f t="shared" si="1"/>
        <v>95099274.140000001</v>
      </c>
      <c r="F8" s="4">
        <v>20598486.420000002</v>
      </c>
      <c r="G8" s="4">
        <v>20592825.620000001</v>
      </c>
      <c r="H8" s="4">
        <f t="shared" si="2"/>
        <v>74500787.719999999</v>
      </c>
    </row>
    <row r="9" spans="1:8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6"/>
      <c r="B10" s="9" t="s">
        <v>12</v>
      </c>
      <c r="C10" s="4">
        <v>115830095.89</v>
      </c>
      <c r="D10" s="4">
        <v>8832874.2599999998</v>
      </c>
      <c r="E10" s="4">
        <f t="shared" si="1"/>
        <v>124662970.15000001</v>
      </c>
      <c r="F10" s="4">
        <v>36980342.869999997</v>
      </c>
      <c r="G10" s="4">
        <v>36973168.869999997</v>
      </c>
      <c r="H10" s="4">
        <f t="shared" si="2"/>
        <v>87682627.280000001</v>
      </c>
    </row>
    <row r="11" spans="1:8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6"/>
      <c r="B12" s="9" t="s">
        <v>22</v>
      </c>
      <c r="C12" s="4">
        <v>123935006.09999999</v>
      </c>
      <c r="D12" s="4">
        <v>6805347.5199999996</v>
      </c>
      <c r="E12" s="4">
        <f t="shared" si="1"/>
        <v>130740353.61999999</v>
      </c>
      <c r="F12" s="4">
        <v>29823218.710000001</v>
      </c>
      <c r="G12" s="4">
        <v>29823218.710000001</v>
      </c>
      <c r="H12" s="4">
        <f t="shared" si="2"/>
        <v>100917134.91</v>
      </c>
    </row>
    <row r="13" spans="1:8" x14ac:dyDescent="0.2">
      <c r="A13" s="6"/>
      <c r="B13" s="9" t="s">
        <v>8</v>
      </c>
      <c r="C13" s="4">
        <v>135305898.63</v>
      </c>
      <c r="D13" s="4">
        <v>19757862.449999999</v>
      </c>
      <c r="E13" s="4">
        <f t="shared" si="1"/>
        <v>155063761.07999998</v>
      </c>
      <c r="F13" s="4">
        <v>42461104.259999998</v>
      </c>
      <c r="G13" s="4">
        <v>42483117.659999996</v>
      </c>
      <c r="H13" s="4">
        <f t="shared" si="2"/>
        <v>112602656.81999999</v>
      </c>
    </row>
    <row r="14" spans="1:8" x14ac:dyDescent="0.2">
      <c r="A14" s="8" t="s">
        <v>9</v>
      </c>
      <c r="B14" s="10"/>
      <c r="C14" s="13">
        <f t="shared" ref="C14:H14" si="3">SUM(C15:C21)</f>
        <v>329352433.44000006</v>
      </c>
      <c r="D14" s="13">
        <f t="shared" si="3"/>
        <v>130093049.50999998</v>
      </c>
      <c r="E14" s="13">
        <f t="shared" si="3"/>
        <v>459445482.94999999</v>
      </c>
      <c r="F14" s="13">
        <f t="shared" si="3"/>
        <v>121979714.03999998</v>
      </c>
      <c r="G14" s="13">
        <f t="shared" si="3"/>
        <v>121977858.03999998</v>
      </c>
      <c r="H14" s="13">
        <f t="shared" si="3"/>
        <v>337465768.91000009</v>
      </c>
    </row>
    <row r="15" spans="1:8" x14ac:dyDescent="0.2">
      <c r="A15" s="6"/>
      <c r="B15" s="9" t="s">
        <v>23</v>
      </c>
      <c r="C15" s="4">
        <v>6288074.3300000001</v>
      </c>
      <c r="D15" s="4">
        <v>19260962.489999998</v>
      </c>
      <c r="E15" s="4">
        <f>C15+D15</f>
        <v>25549036.82</v>
      </c>
      <c r="F15" s="4">
        <v>2197655.0299999998</v>
      </c>
      <c r="G15" s="4">
        <v>2197655.0299999998</v>
      </c>
      <c r="H15" s="4">
        <f t="shared" ref="H15:H21" si="4">E15-F15</f>
        <v>23351381.789999999</v>
      </c>
    </row>
    <row r="16" spans="1:8" x14ac:dyDescent="0.2">
      <c r="A16" s="6"/>
      <c r="B16" s="9" t="s">
        <v>15</v>
      </c>
      <c r="C16" s="4">
        <v>231747577.40000001</v>
      </c>
      <c r="D16" s="4">
        <v>121784025.70999999</v>
      </c>
      <c r="E16" s="4">
        <f t="shared" ref="E16:E21" si="5">C16+D16</f>
        <v>353531603.11000001</v>
      </c>
      <c r="F16" s="4">
        <v>83616549.239999995</v>
      </c>
      <c r="G16" s="4">
        <v>83614693.239999995</v>
      </c>
      <c r="H16" s="4">
        <f t="shared" si="4"/>
        <v>269915053.87</v>
      </c>
    </row>
    <row r="17" spans="1:8" x14ac:dyDescent="0.2">
      <c r="A17" s="6"/>
      <c r="B17" s="9" t="s">
        <v>10</v>
      </c>
      <c r="C17" s="4">
        <v>0</v>
      </c>
      <c r="D17" s="4">
        <v>0</v>
      </c>
      <c r="E17" s="4">
        <f t="shared" si="5"/>
        <v>0</v>
      </c>
      <c r="F17" s="4">
        <v>0</v>
      </c>
      <c r="G17" s="4">
        <v>0</v>
      </c>
      <c r="H17" s="4">
        <f t="shared" si="4"/>
        <v>0</v>
      </c>
    </row>
    <row r="18" spans="1:8" x14ac:dyDescent="0.2">
      <c r="A18" s="6"/>
      <c r="B18" s="9" t="s">
        <v>24</v>
      </c>
      <c r="C18" s="4">
        <v>29509450.280000001</v>
      </c>
      <c r="D18" s="4">
        <v>-12340129.76</v>
      </c>
      <c r="E18" s="4">
        <f t="shared" si="5"/>
        <v>17169320.520000003</v>
      </c>
      <c r="F18" s="4">
        <v>6840417.4900000002</v>
      </c>
      <c r="G18" s="4">
        <v>6840417.4900000002</v>
      </c>
      <c r="H18" s="4">
        <f t="shared" si="4"/>
        <v>10328903.030000003</v>
      </c>
    </row>
    <row r="19" spans="1:8" x14ac:dyDescent="0.2">
      <c r="A19" s="6"/>
      <c r="B19" s="9" t="s">
        <v>25</v>
      </c>
      <c r="C19" s="4">
        <v>2448898.77</v>
      </c>
      <c r="D19" s="4">
        <v>1468941.69</v>
      </c>
      <c r="E19" s="4">
        <f t="shared" si="5"/>
        <v>3917840.46</v>
      </c>
      <c r="F19" s="4">
        <v>844439.11</v>
      </c>
      <c r="G19" s="4">
        <v>844439.11</v>
      </c>
      <c r="H19" s="4">
        <f t="shared" si="4"/>
        <v>3073401.35</v>
      </c>
    </row>
    <row r="20" spans="1:8" x14ac:dyDescent="0.2">
      <c r="A20" s="6"/>
      <c r="B20" s="9" t="s">
        <v>26</v>
      </c>
      <c r="C20" s="4">
        <v>51363398.689999998</v>
      </c>
      <c r="D20" s="4">
        <v>0</v>
      </c>
      <c r="E20" s="4">
        <f t="shared" si="5"/>
        <v>51363398.689999998</v>
      </c>
      <c r="F20" s="4">
        <v>25095701.18</v>
      </c>
      <c r="G20" s="4">
        <v>25095701.18</v>
      </c>
      <c r="H20" s="4">
        <f t="shared" si="4"/>
        <v>26267697.509999998</v>
      </c>
    </row>
    <row r="21" spans="1:8" x14ac:dyDescent="0.2">
      <c r="A21" s="6"/>
      <c r="B21" s="9" t="s">
        <v>1</v>
      </c>
      <c r="C21" s="4">
        <v>7995033.9699999997</v>
      </c>
      <c r="D21" s="4">
        <v>-80750.62</v>
      </c>
      <c r="E21" s="4">
        <f t="shared" si="5"/>
        <v>7914283.3499999996</v>
      </c>
      <c r="F21" s="4">
        <v>3384951.99</v>
      </c>
      <c r="G21" s="4">
        <v>3384951.99</v>
      </c>
      <c r="H21" s="4">
        <f t="shared" si="4"/>
        <v>4529331.3599999994</v>
      </c>
    </row>
    <row r="22" spans="1:8" x14ac:dyDescent="0.2">
      <c r="A22" s="8" t="s">
        <v>27</v>
      </c>
      <c r="B22" s="10"/>
      <c r="C22" s="13">
        <f t="shared" ref="C22:H22" si="6">SUM(C23:C31)</f>
        <v>73660985.379999995</v>
      </c>
      <c r="D22" s="13">
        <f t="shared" si="6"/>
        <v>4059140.5500000003</v>
      </c>
      <c r="E22" s="13">
        <f t="shared" si="6"/>
        <v>77720125.929999992</v>
      </c>
      <c r="F22" s="13">
        <f t="shared" si="6"/>
        <v>33275664.390000001</v>
      </c>
      <c r="G22" s="13">
        <f t="shared" si="6"/>
        <v>33275664.390000001</v>
      </c>
      <c r="H22" s="13">
        <f t="shared" si="6"/>
        <v>44444461.539999999</v>
      </c>
    </row>
    <row r="23" spans="1:8" x14ac:dyDescent="0.2">
      <c r="A23" s="6"/>
      <c r="B23" s="9" t="s">
        <v>16</v>
      </c>
      <c r="C23" s="4">
        <v>52252460.049999997</v>
      </c>
      <c r="D23" s="4">
        <v>1037475.35</v>
      </c>
      <c r="E23" s="4">
        <f>C23+D23</f>
        <v>53289935.399999999</v>
      </c>
      <c r="F23" s="4">
        <v>25325097.140000001</v>
      </c>
      <c r="G23" s="4">
        <v>25325097.140000001</v>
      </c>
      <c r="H23" s="4">
        <f t="shared" ref="H23:H31" si="7">E23-F23</f>
        <v>27964838.259999998</v>
      </c>
    </row>
    <row r="24" spans="1:8" x14ac:dyDescent="0.2">
      <c r="A24" s="6"/>
      <c r="B24" s="9" t="s">
        <v>13</v>
      </c>
      <c r="C24" s="4">
        <v>18366469.550000001</v>
      </c>
      <c r="D24" s="4">
        <v>3068456.16</v>
      </c>
      <c r="E24" s="4">
        <f t="shared" ref="E24:E31" si="8">C24+D24</f>
        <v>21434925.710000001</v>
      </c>
      <c r="F24" s="4">
        <v>6929583.6100000003</v>
      </c>
      <c r="G24" s="4">
        <v>6929583.6100000003</v>
      </c>
      <c r="H24" s="4">
        <f t="shared" si="7"/>
        <v>14505342.100000001</v>
      </c>
    </row>
    <row r="25" spans="1:8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6"/>
      <c r="B29" s="9" t="s">
        <v>3</v>
      </c>
      <c r="C29" s="4">
        <v>3042055.78</v>
      </c>
      <c r="D29" s="4">
        <v>-46790.96</v>
      </c>
      <c r="E29" s="4">
        <f t="shared" si="8"/>
        <v>2995264.82</v>
      </c>
      <c r="F29" s="4">
        <v>1020983.64</v>
      </c>
      <c r="G29" s="4">
        <v>1020983.64</v>
      </c>
      <c r="H29" s="4">
        <f t="shared" si="7"/>
        <v>1974281.1799999997</v>
      </c>
    </row>
    <row r="30" spans="1:8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1"/>
      <c r="B37" s="12" t="s">
        <v>31</v>
      </c>
      <c r="C37" s="14">
        <f t="shared" ref="C37:H37" si="12">SUM(C32+C22+C14+C5)</f>
        <v>834524073.83000004</v>
      </c>
      <c r="D37" s="14">
        <f t="shared" si="12"/>
        <v>208207894.03999996</v>
      </c>
      <c r="E37" s="14">
        <f t="shared" si="12"/>
        <v>1042731967.87</v>
      </c>
      <c r="F37" s="14">
        <f t="shared" si="12"/>
        <v>285118530.68999994</v>
      </c>
      <c r="G37" s="14">
        <f t="shared" si="12"/>
        <v>285125853.28999996</v>
      </c>
      <c r="H37" s="14">
        <f t="shared" si="12"/>
        <v>757613437.18000007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2022-07-19T13:29:51Z</cp:lastPrinted>
  <dcterms:created xsi:type="dcterms:W3CDTF">2014-02-10T03:37:14Z</dcterms:created>
  <dcterms:modified xsi:type="dcterms:W3CDTF">2022-07-26T21:30:09Z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